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ngb\Downloads\"/>
    </mc:Choice>
  </mc:AlternateContent>
  <xr:revisionPtr revIDLastSave="0" documentId="13_ncr:1_{991CE2A6-8FBE-4FCE-B662-F9DABA42D96A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Expense Report" sheetId="1" r:id="rId1"/>
    <sheet name="Expense Account" sheetId="2" r:id="rId2"/>
  </sheets>
  <definedNames>
    <definedName name="Adult_Education">'Expense Account'!$F$12:$U$12</definedName>
    <definedName name="Agape_Fellowship">'Expense Account'!$F$21:$L$21</definedName>
    <definedName name="Children">'Expense Account'!$F$15:$K$15</definedName>
    <definedName name="Congregational">'Expense Account'!$F$10:$U$10</definedName>
    <definedName name="English_Ministry">'Expense Account'!$F$22:$K$22</definedName>
    <definedName name="Facility_Income">'Expense Account'!$F$27</definedName>
    <definedName name="Fellowship_Food_Income">'Expense Account'!$F$7:$I$7</definedName>
    <definedName name="Insurance_Refund">'Expense Account'!$F$28</definedName>
    <definedName name="Joint_Ministry_Expense">'Expense Account'!$F$24:$H$24</definedName>
    <definedName name="Living_Water_Fellowship">'Expense Account'!$F$17:$L$17</definedName>
    <definedName name="Mission">'Expense Account'!$F$26:$U$26</definedName>
    <definedName name="Missions">'Expense Account'!$F$16:$K$16</definedName>
    <definedName name="Missions_Gathering">'Expense Account'!$F$16:$K$16</definedName>
    <definedName name="New_Comer_Care">'Expense Account'!$F$14:$K$14</definedName>
    <definedName name="Operating_Expense">'Expense Account'!$F$9:$U$9</definedName>
    <definedName name="Other_Expense">'Expense Account'!$F$25</definedName>
    <definedName name="Pastoral_Ministry">'Expense Account'!$F$13:$K$13</definedName>
    <definedName name="SDSU_Fellowship">'Expense Account'!$F$18:$L$18</definedName>
    <definedName name="Staffing_Expense">'Expense Account'!$F$8:$N$8</definedName>
    <definedName name="UCSD_Fellowship">'Expense Account'!$F$20:$L$20</definedName>
    <definedName name="Women_Ministry">'Expense Account'!$F$19:$L$19</definedName>
    <definedName name="Worship_Prayer">'Expense Account'!$F$11:$K$11</definedName>
    <definedName name="Youth_Ministry">'Expense Account'!$F$23:$K$23</definedName>
  </definedNames>
  <calcPr calcId="191029"/>
</workbook>
</file>

<file path=xl/calcChain.xml><?xml version="1.0" encoding="utf-8"?>
<calcChain xmlns="http://schemas.openxmlformats.org/spreadsheetml/2006/main">
  <c r="E37" i="1" l="1"/>
  <c r="G18" i="1"/>
  <c r="G19" i="1"/>
  <c r="G34" i="1" l="1"/>
  <c r="G35" i="1"/>
  <c r="G29" i="1"/>
  <c r="G30" i="1"/>
  <c r="G31" i="1"/>
  <c r="G32" i="1"/>
  <c r="G33" i="1"/>
  <c r="G20" i="1"/>
  <c r="G21" i="1"/>
  <c r="G22" i="1"/>
  <c r="G23" i="1"/>
  <c r="G24" i="1"/>
  <c r="G25" i="1"/>
  <c r="G26" i="1"/>
  <c r="G27" i="1"/>
  <c r="G28" i="1"/>
  <c r="G17" i="1"/>
</calcChain>
</file>

<file path=xl/sharedStrings.xml><?xml version="1.0" encoding="utf-8"?>
<sst xmlns="http://schemas.openxmlformats.org/spreadsheetml/2006/main" count="226" uniqueCount="200">
  <si>
    <t>Instructions</t>
  </si>
  <si>
    <t>Date</t>
  </si>
  <si>
    <t>Expense Category</t>
  </si>
  <si>
    <t>Amount</t>
  </si>
  <si>
    <t>Total</t>
  </si>
  <si>
    <t>GL</t>
  </si>
  <si>
    <t>Living Water Bible Church</t>
  </si>
  <si>
    <t>Check Payble to</t>
  </si>
  <si>
    <t>Desciption</t>
  </si>
  <si>
    <r>
      <t>Name:</t>
    </r>
    <r>
      <rPr>
        <sz val="14"/>
        <rFont val="Arial"/>
        <family val="2"/>
      </rPr>
      <t xml:space="preserve"> </t>
    </r>
  </si>
  <si>
    <t>4451 LWBC Food Income</t>
  </si>
  <si>
    <t>4452 SDSU Food Income</t>
  </si>
  <si>
    <t>4453 UCSD Food Income</t>
  </si>
  <si>
    <t>4454 Agape Food Income</t>
  </si>
  <si>
    <t>5110 Salary &amp; Wages</t>
  </si>
  <si>
    <t>5120 Health Insurance</t>
  </si>
  <si>
    <t>5130 Life Insurance</t>
  </si>
  <si>
    <t>5135 Insurance Copay</t>
  </si>
  <si>
    <t>5140 Training &amp; Conferenc</t>
  </si>
  <si>
    <t>5150 Worker's Compensation</t>
  </si>
  <si>
    <t>5160 Empoyer Payroll Tax</t>
  </si>
  <si>
    <t>5170 Extended Ministry Expense</t>
  </si>
  <si>
    <t>5190 Other Staffing Expense</t>
  </si>
  <si>
    <t>5210 Rent</t>
  </si>
  <si>
    <t>5211 Mortgage Interest</t>
  </si>
  <si>
    <t>5212 Utilities</t>
  </si>
  <si>
    <t>5213 Outside Service</t>
  </si>
  <si>
    <t>5214 Property Tax</t>
  </si>
  <si>
    <t>5220 Insurance</t>
  </si>
  <si>
    <t>5230 Repair &amp; Maintenance</t>
  </si>
  <si>
    <t>5240 Equipment Leasing</t>
  </si>
  <si>
    <t>5250 Professional Fee</t>
  </si>
  <si>
    <t>5260 Office Equipment</t>
  </si>
  <si>
    <t>5270 Operating Supplies</t>
  </si>
  <si>
    <t>5280 Broadband/Phone</t>
  </si>
  <si>
    <t>5290 Rental Appreciations</t>
  </si>
  <si>
    <t>5299 Operating Misc</t>
  </si>
  <si>
    <t>5311 Honorarium</t>
  </si>
  <si>
    <t>5312 Material &amp; Supplies</t>
  </si>
  <si>
    <t>5313 Food</t>
  </si>
  <si>
    <t>5315 Facility</t>
  </si>
  <si>
    <t>5316 Equipment</t>
  </si>
  <si>
    <t>5319 Misc</t>
  </si>
  <si>
    <t>5321 Honorarium</t>
  </si>
  <si>
    <t>5322 Material &amp; Supplies</t>
  </si>
  <si>
    <t>5323 Food</t>
  </si>
  <si>
    <t>5325 Facility</t>
  </si>
  <si>
    <t>5326 Equipment</t>
  </si>
  <si>
    <t>5329 Misc</t>
  </si>
  <si>
    <t>5331 Honorarium</t>
  </si>
  <si>
    <t>5332 Material &amp; Supplies</t>
  </si>
  <si>
    <t>5333 Food</t>
  </si>
  <si>
    <t>5335 Facility</t>
  </si>
  <si>
    <t>5336 Equipment</t>
  </si>
  <si>
    <t>5339 Misc</t>
  </si>
  <si>
    <t>5341 Honorarium</t>
  </si>
  <si>
    <t>5342 Material &amp; Supplies</t>
  </si>
  <si>
    <t>5343 Food</t>
  </si>
  <si>
    <t>5345 Facility</t>
  </si>
  <si>
    <t>5346 Equipment</t>
  </si>
  <si>
    <t>5349 Misc</t>
  </si>
  <si>
    <t>5351 Honorarium</t>
  </si>
  <si>
    <t>5352 Material &amp; Supplies</t>
  </si>
  <si>
    <t>5353 Food</t>
  </si>
  <si>
    <t>5355 Facility</t>
  </si>
  <si>
    <t>5356 Equipment</t>
  </si>
  <si>
    <t>5359 Misc</t>
  </si>
  <si>
    <t>5371 Honorarium</t>
  </si>
  <si>
    <t>5372 Material &amp; Supplies</t>
  </si>
  <si>
    <t>5373 Food</t>
  </si>
  <si>
    <t>5375 Facility</t>
  </si>
  <si>
    <t>5376 Equipment</t>
  </si>
  <si>
    <t>5379 Misc</t>
  </si>
  <si>
    <t>5381 Honorarium</t>
  </si>
  <si>
    <t>5382 Material &amp; Supplies</t>
  </si>
  <si>
    <t>5383 Food</t>
  </si>
  <si>
    <t>5385 Facility</t>
  </si>
  <si>
    <t>5386 Equipment</t>
  </si>
  <si>
    <t>5389 Misc</t>
  </si>
  <si>
    <t>5411 Honorarium</t>
  </si>
  <si>
    <t>5412 Material &amp; Supplies</t>
  </si>
  <si>
    <t>5413 Food</t>
  </si>
  <si>
    <t>5414 Friday Food</t>
  </si>
  <si>
    <t>5415 Facility</t>
  </si>
  <si>
    <t>5416 Equipment</t>
  </si>
  <si>
    <t>5419 Misc</t>
  </si>
  <si>
    <t>5421 Honorarium</t>
  </si>
  <si>
    <t>5422 Material &amp; Supplies</t>
  </si>
  <si>
    <t>5423 Food</t>
  </si>
  <si>
    <t>5424 Friday Food</t>
  </si>
  <si>
    <t>5425 Facility</t>
  </si>
  <si>
    <t>5426 Equipment</t>
  </si>
  <si>
    <t>5429 Misc</t>
  </si>
  <si>
    <t>5431 Honorarium</t>
  </si>
  <si>
    <t>5432 Materail &amp; Supplies</t>
  </si>
  <si>
    <t>5433 Food</t>
  </si>
  <si>
    <t>5434 Friday Food</t>
  </si>
  <si>
    <t>5435 Facility</t>
  </si>
  <si>
    <t>5436 Equipment</t>
  </si>
  <si>
    <t>5439 Misc</t>
  </si>
  <si>
    <t>5441 Honorarium</t>
  </si>
  <si>
    <t>5442 Material &amp; Supplies</t>
  </si>
  <si>
    <t>5443 Food</t>
  </si>
  <si>
    <t>5444 Fellowship Food</t>
  </si>
  <si>
    <t>5445 Facility</t>
  </si>
  <si>
    <t>5446 Equipment</t>
  </si>
  <si>
    <t>5449 Misc</t>
  </si>
  <si>
    <t>5451 Honorarium</t>
  </si>
  <si>
    <t>5452 Material &amp; Supplies</t>
  </si>
  <si>
    <t>5453 Food</t>
  </si>
  <si>
    <t>5454 Fellowship Food</t>
  </si>
  <si>
    <t>5455 Facility</t>
  </si>
  <si>
    <t>5456 Equipment</t>
  </si>
  <si>
    <t>5459 Misc</t>
  </si>
  <si>
    <t>5511 Honorarium</t>
  </si>
  <si>
    <t>5512 Material &amp; Supplies</t>
  </si>
  <si>
    <t>5513 Food</t>
  </si>
  <si>
    <t>5515 Facility</t>
  </si>
  <si>
    <t>5516 Equipment</t>
  </si>
  <si>
    <t>5519 Misc</t>
  </si>
  <si>
    <t>5521 Honorarium</t>
  </si>
  <si>
    <t>5522 Material &amp; Supplies</t>
  </si>
  <si>
    <t>5523 Food</t>
  </si>
  <si>
    <t>5525 Facility</t>
  </si>
  <si>
    <t>5526 Equipment</t>
  </si>
  <si>
    <t>5529 Misc</t>
  </si>
  <si>
    <t>5610 Global Mission</t>
  </si>
  <si>
    <t>5620 Joint Retreat</t>
  </si>
  <si>
    <t>5690 Other Joint Ministries</t>
  </si>
  <si>
    <t>5900 Other Expense</t>
  </si>
  <si>
    <t>6100 Mission - General</t>
  </si>
  <si>
    <t>6200 Short Term Mission-Adult</t>
  </si>
  <si>
    <t>6300 Short Term Mission-Youth</t>
  </si>
  <si>
    <t>Expense Group</t>
  </si>
  <si>
    <t>Fellowship Food Income</t>
  </si>
  <si>
    <t>Staffing Expense</t>
  </si>
  <si>
    <t>Operating Expense</t>
  </si>
  <si>
    <t>Congregational</t>
  </si>
  <si>
    <t>Adult Education</t>
  </si>
  <si>
    <t>Pastoral Ministry</t>
  </si>
  <si>
    <t>Children</t>
  </si>
  <si>
    <t>Living Water Fellowship</t>
  </si>
  <si>
    <t>SDSU Fellowship</t>
  </si>
  <si>
    <t>UCSD Fellowship</t>
  </si>
  <si>
    <t>Agape Fellowship</t>
  </si>
  <si>
    <t>English Ministry</t>
  </si>
  <si>
    <t>Youth Ministry</t>
  </si>
  <si>
    <t>Joint Ministry Expense</t>
  </si>
  <si>
    <t>Other Expense</t>
  </si>
  <si>
    <t>Women Ministry</t>
  </si>
  <si>
    <t>New Comer Care</t>
  </si>
  <si>
    <t>Worship Prayer</t>
  </si>
  <si>
    <t>Mission</t>
  </si>
  <si>
    <t>Expense Report</t>
  </si>
  <si>
    <t>Facility Income</t>
  </si>
  <si>
    <t>4470 Facility Usage Income</t>
  </si>
  <si>
    <t>Insurance Refund</t>
  </si>
  <si>
    <t>4460 Insurance Refund</t>
  </si>
  <si>
    <t>Missions Gathering</t>
  </si>
  <si>
    <t>5295 Subscriptions</t>
  </si>
  <si>
    <t>6500 Other Mission Support</t>
  </si>
  <si>
    <t>5630 Casualty and Love Ministries</t>
  </si>
  <si>
    <t>6700 Junior Bible Quiz Mission</t>
  </si>
  <si>
    <t>6800 Barnabas Mission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</si>
  <si>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</si>
  <si>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</si>
  <si>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</si>
  <si>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</si>
  <si>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</si>
  <si>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</si>
  <si>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</si>
  <si>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</si>
  <si>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</si>
  <si>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</si>
  <si>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</si>
  <si>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</si>
  <si>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</si>
  <si>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</si>
  <si>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</si>
  <si>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</si>
  <si>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</si>
  <si>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</si>
  <si>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5360  Community Service</t>
  </si>
  <si>
    <t>5361  Community Service</t>
  </si>
  <si>
    <t>5362  Community Service</t>
  </si>
  <si>
    <t>5343 Honorarium</t>
  </si>
  <si>
    <t>5363  Community Service</t>
  </si>
  <si>
    <t>5344 Honorarium</t>
  </si>
  <si>
    <t>5345 Honorarium</t>
  </si>
  <si>
    <t>5365  Community Service</t>
  </si>
  <si>
    <t>5346 Honorarium</t>
  </si>
  <si>
    <t>5366  Community Service</t>
  </si>
  <si>
    <t>5368  Community Service</t>
  </si>
  <si>
    <t>Pleas select an item from the dropdown list of Expense Group first. Then you can selet from the dropdown of Expense Category. Please send the form to kelinguo@yahoo.com and copy approver of the expense. Approver can approve after review by replying to the email. Thanks!</t>
  </si>
  <si>
    <t>Approved By</t>
  </si>
  <si>
    <t>Requester's Signature</t>
  </si>
  <si>
    <t>Name</t>
  </si>
  <si>
    <t>Signature</t>
  </si>
  <si>
    <t xml:space="preserve">Date Submitted:  </t>
  </si>
  <si>
    <t>Approval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</si>
</sst>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0_);[Red]\(&quot;$&quot;#,##0.00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1" xfId="0" applyFill="1" applyBorder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8" fontId="0" fillId="3" borderId="0" xfId="0" applyNumberFormat="1" applyFill="1"/>
    <xf numFmtId="0" fontId="6" fillId="3" borderId="0" xfId="0" applyFont="1" applyFill="1"/>
    <xf numFmtId="44" fontId="6" fillId="3" borderId="0" xfId="1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5" fontId="0" fillId="3" borderId="0" xfId="0" applyNumberFormat="1" applyFill="1"/>
    <xf numFmtId="0" fontId="1" fillId="3" borderId="0" xfId="0" applyFont="1" applyFill="1"/>
    <xf numFmtId="44" fontId="1" fillId="3" borderId="0" xfId="1" applyFont="1" applyFill="1" applyBorder="1"/>
    <xf numFmtId="0" fontId="3" fillId="3" borderId="0" xfId="0" applyFont="1" applyFill="1" applyAlignment="1">
      <alignment horizontal="left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8" fillId="0" borderId="0" xfId="0" applyFont="1"/>
    <xf numFmtId="44" fontId="8" fillId="0" borderId="0" xfId="1" applyFont="1" applyBorder="1"/>
    <xf numFmtId="0" fontId="8" fillId="0" borderId="0" xfId="0" applyFont="1" applyAlignment="1">
      <alignment wrapText="1"/>
    </xf>
    <xf numFmtId="0" fontId="8" fillId="3" borderId="2" xfId="0" applyFont="1" applyFill="1" applyBorder="1"/>
    <xf numFmtId="0" fontId="8" fillId="3" borderId="0" xfId="0" applyFont="1" applyFill="1"/>
    <xf numFmtId="0" fontId="7" fillId="3" borderId="0" xfId="0" applyFont="1" applyFill="1" applyAlignment="1">
      <alignment horizontal="left"/>
    </xf>
    <xf numFmtId="0" fontId="8" fillId="3" borderId="4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44" fontId="8" fillId="3" borderId="5" xfId="0" applyNumberFormat="1" applyFont="1" applyFill="1" applyBorder="1"/>
    <xf numFmtId="0" fontId="8" fillId="3" borderId="6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1" fillId="0" borderId="0" xfId="0" applyFont="1"/>
    <xf numFmtId="164" fontId="8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12" xfId="0" applyBorder="1"/>
    <xf numFmtId="0" fontId="8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7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3" fillId="3" borderId="2" xfId="0" applyFont="1" applyFill="1" applyBorder="1"/>
    <xf numFmtId="0" fontId="9" fillId="3" borderId="0" xfId="0" applyFont="1" applyFill="1" applyAlignment="1">
      <alignment horizontal="left"/>
    </xf>
    <xf numFmtId="0" fontId="9" fillId="3" borderId="3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4">
    <dxf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DA59D-0D5D-400C-AE39-67D1768363AF}" name="Table1" displayName="Table1" ref="D6:U28" totalsRowShown="0">
  <autoFilter ref="D6:U28" xr:uid="{A09DA59D-0D5D-400C-AE39-67D1768363AF}"/>
  <tableColumns count="18">
    <tableColumn id="1" xr3:uid="{B9C0A1B2-86BC-422C-988F-4B6D6E51FFDE}" name="Column1" dataDxfId="3"/>
    <tableColumn id="2" xr3:uid="{96C85395-1863-487D-A582-5D1EF6E4D577}" name="Column2" dataDxfId="2"/>
    <tableColumn id="3" xr3:uid="{C85E3EAC-7CE3-41D8-B752-09A0F2A230C4}" name="Column3" dataDxfId="1"/>
    <tableColumn id="4" xr3:uid="{EEFCB457-9762-4904-8294-A2E22A7F4B82}" name="Column4"/>
    <tableColumn id="5" xr3:uid="{F44120CC-431A-4B1C-9844-364F0A33A87D}" name="Column5"/>
    <tableColumn id="6" xr3:uid="{6CC0A33E-4081-473F-9B57-66982F78C7B5}" name="Column6"/>
    <tableColumn id="7" xr3:uid="{67CE6702-0D90-45A9-A135-EFC10811C8E1}" name="Column7"/>
    <tableColumn id="8" xr3:uid="{3CAC7294-30EF-48A6-990B-998E26BCFC1A}" name="Column8"/>
    <tableColumn id="9" xr3:uid="{8D4ADEC2-6592-4619-822D-3CCDB9580C34}" name="Column9"/>
    <tableColumn id="10" xr3:uid="{311C5871-3F91-4043-AD55-BBF42EAD9522}" name="Column10"/>
    <tableColumn id="11" xr3:uid="{20E96DE8-5BBE-4C91-BB77-3FE2606331E9}" name="Column11"/>
    <tableColumn id="12" xr3:uid="{954E57B1-24FC-4714-B50D-A3560C9F7EBF}" name="Column12"/>
    <tableColumn id="13" xr3:uid="{2254BAC7-5D83-4D4D-B459-F0ED0A1FBCC2}" name="Column13"/>
    <tableColumn id="14" xr3:uid="{B643CD98-B2AE-49AB-A0AE-6F7AAE99C5D8}" name="Column14"/>
    <tableColumn id="15" xr3:uid="{88BB1ACC-CC59-42B3-8EF1-F5BAAE97EA96}" name="Column15"/>
    <tableColumn id="16" xr3:uid="{B9C6B1F4-C5E5-4E18-9E22-F9F5AA23F24E}" name="Column16"/>
    <tableColumn id="17" xr3:uid="{5538047B-A662-428F-9B86-55B2A2DEFFD9}" name="Column17" dataDxfId="0"/>
    <tableColumn id="18" xr3:uid="{9C8B5F5D-D70D-465A-9E0A-9CC88A0F7014}" name="Column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59"/>
  <sheetViews>
    <sheetView showGridLines="0" tabSelected="1" showWhiteSpace="0" view="pageLayout" topLeftCell="A24" zoomScale="56" zoomScaleNormal="100" zoomScalePageLayoutView="56" workbookViewId="0">
      <selection activeCell="E54" sqref="E54"/>
    </sheetView>
  </sheetViews>
  <sheetFormatPr defaultColWidth="9.08984375" defaultRowHeight="12.5" x14ac:dyDescent="0.25"/>
  <cols>
    <col min="1" max="1" width="9.36328125" style="3" customWidth="1"/>
    <col min="2" max="2" width="13.6328125" style="3" customWidth="1"/>
    <col min="3" max="3" width="21.90625" style="5" bestFit="1" customWidth="1"/>
    <col min="4" max="4" width="26.1796875" style="3" bestFit="1" customWidth="1"/>
    <col min="5" max="5" width="13.54296875" style="3" customWidth="1"/>
    <col min="6" max="6" width="21.54296875" style="3" customWidth="1"/>
    <col min="7" max="7" width="42.54296875" style="3" customWidth="1"/>
    <col min="8" max="8" width="40.36328125" style="3" customWidth="1"/>
    <col min="9" max="9" width="15.08984375" style="3" customWidth="1"/>
    <col min="10" max="10" width="13" style="3" customWidth="1"/>
    <col min="11" max="11" width="9.08984375" style="3"/>
    <col min="12" max="12" width="10.453125" style="3" customWidth="1"/>
    <col min="13" max="13" width="24.6328125" style="7" customWidth="1"/>
    <col min="14" max="14" width="33.453125" style="7" customWidth="1"/>
    <col min="15" max="15" width="5" style="8" customWidth="1"/>
    <col min="16" max="16" width="29.36328125" style="8" bestFit="1" customWidth="1"/>
    <col min="17" max="17" width="26" style="3" bestFit="1" customWidth="1"/>
    <col min="18" max="18" width="27.08984375" style="3" bestFit="1" customWidth="1"/>
    <col min="19" max="19" width="25.36328125" style="3" bestFit="1" customWidth="1"/>
    <col min="20" max="20" width="25.54296875" style="3" bestFit="1" customWidth="1"/>
    <col min="21" max="21" width="29.453125" style="3" bestFit="1" customWidth="1"/>
    <col min="22" max="22" width="25.90625" style="3" bestFit="1" customWidth="1"/>
    <col min="23" max="23" width="24.36328125" style="3" bestFit="1" customWidth="1"/>
    <col min="24" max="24" width="9" style="3" customWidth="1"/>
    <col min="25" max="25" width="25.08984375" style="3" bestFit="1" customWidth="1"/>
    <col min="26" max="27" width="9" style="3" customWidth="1"/>
    <col min="28" max="16384" width="9.08984375" style="3"/>
  </cols>
  <sheetData>
    <row r="1" spans="2:13" ht="13" x14ac:dyDescent="0.3">
      <c r="M1" s="12"/>
    </row>
    <row r="2" spans="2:13" ht="18" x14ac:dyDescent="0.4">
      <c r="B2" s="47" t="s">
        <v>6</v>
      </c>
      <c r="C2" s="47"/>
      <c r="D2" s="47"/>
      <c r="E2" s="1"/>
      <c r="F2" s="1"/>
      <c r="G2" s="1"/>
      <c r="H2" s="1"/>
      <c r="I2" s="1"/>
      <c r="J2" s="1"/>
      <c r="M2" s="15"/>
    </row>
    <row r="3" spans="2:13" ht="18" x14ac:dyDescent="0.4">
      <c r="B3" s="50" t="s">
        <v>153</v>
      </c>
      <c r="C3" s="50"/>
      <c r="D3" s="50"/>
      <c r="M3" s="15"/>
    </row>
    <row r="4" spans="2:13" ht="16.5" customHeight="1" x14ac:dyDescent="0.4">
      <c r="B4" s="2"/>
      <c r="C4" s="32"/>
      <c r="D4" s="33"/>
      <c r="E4" s="33"/>
      <c r="F4" s="33"/>
      <c r="G4" s="33"/>
      <c r="H4" s="33"/>
      <c r="I4" s="33"/>
      <c r="J4" s="33"/>
      <c r="K4" s="33"/>
      <c r="L4" s="33"/>
      <c r="M4" s="15"/>
    </row>
    <row r="5" spans="2:13" s="4" customFormat="1" ht="24" customHeight="1" x14ac:dyDescent="0.4">
      <c r="B5" s="2" t="s">
        <v>9</v>
      </c>
      <c r="C5" s="32"/>
      <c r="D5" s="48"/>
      <c r="E5" s="48"/>
      <c r="F5" s="48"/>
      <c r="G5" s="33"/>
      <c r="H5" s="33"/>
      <c r="I5" s="33"/>
      <c r="J5" s="33"/>
      <c r="K5" s="33"/>
      <c r="L5" s="33"/>
      <c r="M5" s="15"/>
    </row>
    <row r="6" spans="2:13" s="4" customFormat="1" ht="18" x14ac:dyDescent="0.4">
      <c r="B6" s="2"/>
      <c r="C6" s="32"/>
      <c r="D6" s="17"/>
      <c r="E6" s="17"/>
      <c r="F6" s="17"/>
      <c r="G6" s="33"/>
      <c r="H6" s="33"/>
      <c r="I6" s="33"/>
      <c r="J6" s="33"/>
      <c r="K6" s="33"/>
      <c r="L6" s="33"/>
      <c r="M6" s="15"/>
    </row>
    <row r="7" spans="2:13" ht="18" x14ac:dyDescent="0.4">
      <c r="B7" s="2" t="s">
        <v>7</v>
      </c>
      <c r="C7" s="32"/>
      <c r="D7" s="48"/>
      <c r="E7" s="48"/>
      <c r="F7" s="48"/>
      <c r="G7" s="33"/>
      <c r="H7" s="33"/>
      <c r="I7" s="33"/>
      <c r="J7" s="33"/>
      <c r="K7" s="33"/>
      <c r="L7" s="33"/>
      <c r="M7" s="15"/>
    </row>
    <row r="8" spans="2:13" ht="17.5" x14ac:dyDescent="0.35">
      <c r="B8" s="33"/>
      <c r="C8" s="32"/>
      <c r="D8" s="33"/>
      <c r="E8" s="33"/>
      <c r="F8" s="33"/>
      <c r="G8" s="33"/>
      <c r="H8" s="33"/>
      <c r="I8" s="33"/>
      <c r="J8" s="33"/>
      <c r="K8" s="33"/>
      <c r="L8" s="33"/>
      <c r="M8" s="15"/>
    </row>
    <row r="9" spans="2:13" ht="16.5" customHeight="1" x14ac:dyDescent="0.35">
      <c r="B9" s="34" t="s">
        <v>0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15"/>
    </row>
    <row r="10" spans="2:13" ht="17.25" customHeight="1" x14ac:dyDescent="0.35">
      <c r="B10" s="49" t="s">
        <v>193</v>
      </c>
      <c r="C10" s="49"/>
      <c r="D10" s="49"/>
      <c r="E10" s="49"/>
      <c r="F10" s="49"/>
      <c r="G10" s="49"/>
      <c r="H10" s="49"/>
      <c r="I10" s="49"/>
      <c r="J10" s="49"/>
      <c r="K10" s="33"/>
      <c r="L10" s="33"/>
      <c r="M10" s="15"/>
    </row>
    <row r="11" spans="2:13" ht="11.25" customHeight="1" x14ac:dyDescent="0.35">
      <c r="B11" s="49"/>
      <c r="C11" s="49"/>
      <c r="D11" s="49"/>
      <c r="E11" s="49"/>
      <c r="F11" s="49"/>
      <c r="G11" s="49"/>
      <c r="H11" s="49"/>
      <c r="I11" s="49"/>
      <c r="J11" s="49"/>
      <c r="K11" s="33"/>
      <c r="L11" s="33"/>
      <c r="M11" s="15"/>
    </row>
    <row r="12" spans="2:13" ht="19.5" customHeight="1" x14ac:dyDescent="0.35">
      <c r="B12" s="49"/>
      <c r="C12" s="49"/>
      <c r="D12" s="49"/>
      <c r="E12" s="49"/>
      <c r="F12" s="49"/>
      <c r="G12" s="49"/>
      <c r="H12" s="49"/>
      <c r="I12" s="49"/>
      <c r="J12" s="49"/>
      <c r="K12" s="33"/>
      <c r="L12" s="33"/>
      <c r="M12" s="15"/>
    </row>
    <row r="13" spans="2:13" ht="16.5" customHeight="1" x14ac:dyDescent="0.35">
      <c r="B13" s="49"/>
      <c r="C13" s="49"/>
      <c r="D13" s="49"/>
      <c r="E13" s="49"/>
      <c r="F13" s="49"/>
      <c r="G13" s="49"/>
      <c r="H13" s="49"/>
      <c r="I13" s="49"/>
      <c r="J13" s="49"/>
      <c r="K13" s="33"/>
      <c r="L13" s="33"/>
      <c r="M13" s="15"/>
    </row>
    <row r="14" spans="2:13" x14ac:dyDescent="0.25">
      <c r="B14" s="6"/>
      <c r="C14" s="6"/>
      <c r="D14" s="6"/>
      <c r="E14" s="6"/>
      <c r="F14" s="6"/>
      <c r="G14" s="6"/>
      <c r="H14" s="6"/>
      <c r="I14" s="6"/>
      <c r="J14" s="6"/>
      <c r="M14" s="15"/>
    </row>
    <row r="15" spans="2:13" ht="13" thickBot="1" x14ac:dyDescent="0.3">
      <c r="E15" s="9"/>
      <c r="M15" s="15"/>
    </row>
    <row r="16" spans="2:13" ht="15.5" x14ac:dyDescent="0.35">
      <c r="B16" s="18" t="s">
        <v>1</v>
      </c>
      <c r="C16" s="19" t="s">
        <v>133</v>
      </c>
      <c r="D16" s="19" t="s">
        <v>2</v>
      </c>
      <c r="E16" s="19" t="s">
        <v>3</v>
      </c>
      <c r="F16" s="19" t="s">
        <v>8</v>
      </c>
      <c r="G16" s="20" t="s">
        <v>5</v>
      </c>
      <c r="M16" s="15"/>
    </row>
    <row r="17" spans="2:16" ht="15.5" x14ac:dyDescent="0.35">
      <c r="B17" s="36"/>
      <c r="C17" s="37" t="s">
        <v>137</v>
      </c>
      <c r="D17" s="21" t="s">
        <v>182</v>
      </c>
      <c r="E17" s="22"/>
      <c r="F17" s="21"/>
      <c r="G17" s="38" t="str">
        <f t="shared" ref="G17:G35" si="0">LEFT(D17,4)</f>
        <v>5360</v>
      </c>
      <c r="J17" s="15"/>
      <c r="K17" s="7"/>
      <c r="L17" s="8"/>
      <c r="M17" s="15"/>
    </row>
    <row r="18" spans="2:16" ht="15.5" x14ac:dyDescent="0.35">
      <c r="B18" s="36"/>
      <c r="C18" s="37" t="s">
        <v>139</v>
      </c>
      <c r="D18" s="21" t="s">
        <v>55</v>
      </c>
      <c r="E18" s="22"/>
      <c r="F18" s="39"/>
      <c r="G18" s="38" t="str">
        <f t="shared" si="0"/>
        <v>5341</v>
      </c>
      <c r="J18" s="15"/>
      <c r="K18" s="7"/>
      <c r="L18" s="8"/>
      <c r="M18" s="8"/>
    </row>
    <row r="19" spans="2:16" ht="15.5" x14ac:dyDescent="0.35">
      <c r="B19" s="36"/>
      <c r="C19" s="37" t="s">
        <v>137</v>
      </c>
      <c r="D19" s="21" t="s">
        <v>183</v>
      </c>
      <c r="E19" s="22"/>
      <c r="G19" s="38" t="str">
        <f t="shared" si="0"/>
        <v>5361</v>
      </c>
      <c r="J19" s="15"/>
      <c r="K19" s="7"/>
      <c r="L19" s="8"/>
      <c r="M19" s="8"/>
    </row>
    <row r="20" spans="2:16" ht="15.5" x14ac:dyDescent="0.35">
      <c r="B20" s="36"/>
      <c r="C20" s="37" t="s">
        <v>150</v>
      </c>
      <c r="D20" s="21" t="s">
        <v>62</v>
      </c>
      <c r="E20" s="22"/>
      <c r="F20" s="39"/>
      <c r="G20" s="38" t="str">
        <f t="shared" si="0"/>
        <v>5352</v>
      </c>
      <c r="J20" s="15"/>
      <c r="K20" s="7"/>
      <c r="L20" s="8"/>
      <c r="M20" s="8"/>
    </row>
    <row r="21" spans="2:16" ht="15.5" x14ac:dyDescent="0.35">
      <c r="B21" s="36"/>
      <c r="C21" s="37" t="s">
        <v>137</v>
      </c>
      <c r="D21" s="21" t="s">
        <v>184</v>
      </c>
      <c r="E21" s="22"/>
      <c r="F21" s="23"/>
      <c r="G21" s="38" t="str">
        <f t="shared" si="0"/>
        <v>5362</v>
      </c>
      <c r="J21" s="15"/>
      <c r="K21" s="7"/>
      <c r="L21" s="8"/>
      <c r="M21" s="8"/>
    </row>
    <row r="22" spans="2:16" ht="15.5" x14ac:dyDescent="0.35">
      <c r="B22" s="36"/>
      <c r="C22" s="37" t="s">
        <v>137</v>
      </c>
      <c r="D22" s="21" t="s">
        <v>185</v>
      </c>
      <c r="E22" s="22"/>
      <c r="F22" s="39"/>
      <c r="G22" s="38" t="str">
        <f t="shared" si="0"/>
        <v>5343</v>
      </c>
      <c r="J22" s="15"/>
      <c r="K22" s="7"/>
      <c r="L22" s="8"/>
      <c r="M22" s="8"/>
    </row>
    <row r="23" spans="2:16" ht="15.5" x14ac:dyDescent="0.35">
      <c r="B23" s="36"/>
      <c r="C23" s="37" t="s">
        <v>137</v>
      </c>
      <c r="D23" s="21" t="s">
        <v>186</v>
      </c>
      <c r="E23" s="22"/>
      <c r="F23" s="23"/>
      <c r="G23" s="38" t="str">
        <f t="shared" si="0"/>
        <v>5363</v>
      </c>
      <c r="J23" s="15"/>
      <c r="K23" s="7"/>
      <c r="L23" s="8"/>
      <c r="M23" s="8"/>
    </row>
    <row r="24" spans="2:16" ht="15.5" x14ac:dyDescent="0.35">
      <c r="B24" s="36"/>
      <c r="C24" s="37" t="s">
        <v>137</v>
      </c>
      <c r="D24" s="21" t="s">
        <v>187</v>
      </c>
      <c r="E24" s="22"/>
      <c r="F24" s="23"/>
      <c r="G24" s="38" t="str">
        <f t="shared" si="0"/>
        <v>5344</v>
      </c>
      <c r="J24" s="7"/>
      <c r="K24" s="7"/>
      <c r="L24" s="8"/>
      <c r="M24" s="8"/>
    </row>
    <row r="25" spans="2:16" ht="15.5" x14ac:dyDescent="0.35">
      <c r="B25" s="36"/>
      <c r="C25" s="37" t="s">
        <v>158</v>
      </c>
      <c r="D25" s="21" t="s">
        <v>75</v>
      </c>
      <c r="E25" s="22"/>
      <c r="F25" s="23"/>
      <c r="G25" s="38" t="str">
        <f t="shared" si="0"/>
        <v>5383</v>
      </c>
      <c r="J25" s="7"/>
      <c r="K25" s="7"/>
      <c r="L25" s="8"/>
      <c r="M25" s="8"/>
      <c r="N25" s="3"/>
      <c r="O25" s="3"/>
      <c r="P25" s="3"/>
    </row>
    <row r="26" spans="2:16" ht="15.5" x14ac:dyDescent="0.35">
      <c r="B26" s="36"/>
      <c r="C26" s="37" t="s">
        <v>137</v>
      </c>
      <c r="D26" s="21" t="s">
        <v>188</v>
      </c>
      <c r="E26" s="22"/>
      <c r="F26" s="23"/>
      <c r="G26" s="38" t="str">
        <f t="shared" si="0"/>
        <v>5345</v>
      </c>
      <c r="J26" s="7"/>
      <c r="K26" s="7"/>
      <c r="L26" s="8"/>
      <c r="M26" s="8"/>
      <c r="N26" s="3"/>
      <c r="O26" s="3"/>
      <c r="P26" s="3"/>
    </row>
    <row r="27" spans="2:16" ht="15.5" x14ac:dyDescent="0.35">
      <c r="B27" s="36"/>
      <c r="C27" s="37" t="s">
        <v>137</v>
      </c>
      <c r="D27" s="21" t="s">
        <v>189</v>
      </c>
      <c r="E27" s="22"/>
      <c r="F27" s="23"/>
      <c r="G27" s="38" t="str">
        <f t="shared" si="0"/>
        <v>5365</v>
      </c>
      <c r="J27" s="7"/>
      <c r="K27" s="7"/>
      <c r="L27" s="8"/>
      <c r="M27" s="8"/>
      <c r="N27" s="3"/>
      <c r="O27" s="3"/>
      <c r="P27" s="3"/>
    </row>
    <row r="28" spans="2:16" ht="15.5" x14ac:dyDescent="0.35">
      <c r="B28" s="36"/>
      <c r="C28" s="37" t="s">
        <v>137</v>
      </c>
      <c r="D28" s="21" t="s">
        <v>190</v>
      </c>
      <c r="E28" s="22"/>
      <c r="F28" s="23"/>
      <c r="G28" s="38" t="str">
        <f t="shared" si="0"/>
        <v>5346</v>
      </c>
      <c r="J28" s="7"/>
      <c r="K28" s="7"/>
      <c r="L28" s="8"/>
      <c r="M28" s="8"/>
      <c r="N28" s="3"/>
      <c r="O28" s="3"/>
      <c r="P28" s="3"/>
    </row>
    <row r="29" spans="2:16" ht="15.5" x14ac:dyDescent="0.35">
      <c r="B29" s="24"/>
      <c r="C29" s="37" t="s">
        <v>137</v>
      </c>
      <c r="D29" s="21" t="s">
        <v>191</v>
      </c>
      <c r="E29" s="25"/>
      <c r="F29" s="25"/>
      <c r="G29" s="38" t="str">
        <f t="shared" si="0"/>
        <v>5366</v>
      </c>
      <c r="H29" s="16"/>
      <c r="I29" s="10"/>
      <c r="J29" s="10"/>
    </row>
    <row r="30" spans="2:16" ht="15.5" x14ac:dyDescent="0.35">
      <c r="B30" s="24"/>
      <c r="C30" s="37" t="s">
        <v>152</v>
      </c>
      <c r="D30" s="21" t="s">
        <v>163</v>
      </c>
      <c r="E30" s="26"/>
      <c r="F30" s="25"/>
      <c r="G30" s="38" t="str">
        <f t="shared" si="0"/>
        <v>6800</v>
      </c>
      <c r="H30" s="11"/>
      <c r="I30" s="10"/>
      <c r="J30" s="10"/>
    </row>
    <row r="31" spans="2:16" ht="15.5" x14ac:dyDescent="0.35">
      <c r="B31" s="24"/>
      <c r="C31" s="37" t="s">
        <v>152</v>
      </c>
      <c r="D31" s="21" t="s">
        <v>162</v>
      </c>
      <c r="E31" s="25"/>
      <c r="F31" s="25"/>
      <c r="G31" s="38" t="str">
        <f t="shared" si="0"/>
        <v>6700</v>
      </c>
      <c r="H31" s="11"/>
      <c r="I31" s="10"/>
      <c r="J31" s="10"/>
    </row>
    <row r="32" spans="2:16" ht="15.5" x14ac:dyDescent="0.35">
      <c r="B32" s="24"/>
      <c r="C32" s="37" t="s">
        <v>152</v>
      </c>
      <c r="D32" s="21" t="s">
        <v>161</v>
      </c>
      <c r="E32" s="25"/>
      <c r="F32" s="25"/>
      <c r="G32" s="38" t="str">
        <f t="shared" si="0"/>
        <v>5630</v>
      </c>
    </row>
    <row r="33" spans="2:7" ht="15.5" x14ac:dyDescent="0.35">
      <c r="B33" s="24"/>
      <c r="C33" s="37" t="s">
        <v>137</v>
      </c>
      <c r="D33" s="21" t="s">
        <v>192</v>
      </c>
      <c r="E33" s="25"/>
      <c r="F33" s="25"/>
      <c r="G33" s="38" t="str">
        <f t="shared" si="0"/>
        <v>5368</v>
      </c>
    </row>
    <row r="34" spans="2:7" ht="15.5" x14ac:dyDescent="0.35">
      <c r="B34" s="24"/>
      <c r="C34" s="37" t="s">
        <v>138</v>
      </c>
      <c r="D34" s="21" t="s">
        <v>51</v>
      </c>
      <c r="E34" s="25"/>
      <c r="F34" s="25"/>
      <c r="G34" s="38" t="str">
        <f t="shared" si="0"/>
        <v>5333</v>
      </c>
    </row>
    <row r="35" spans="2:7" ht="16" thickBot="1" x14ac:dyDescent="0.4">
      <c r="B35" s="24"/>
      <c r="D35" s="21"/>
      <c r="E35" s="25"/>
      <c r="F35" s="25"/>
      <c r="G35" s="38" t="str">
        <f t="shared" si="0"/>
        <v/>
      </c>
    </row>
    <row r="36" spans="2:7" ht="15.5" x14ac:dyDescent="0.35">
      <c r="B36" s="43"/>
      <c r="C36" s="44"/>
      <c r="D36" s="45"/>
      <c r="E36" s="45"/>
      <c r="F36" s="45"/>
      <c r="G36" s="46"/>
    </row>
    <row r="37" spans="2:7" ht="16" thickBot="1" x14ac:dyDescent="0.4">
      <c r="B37" s="27"/>
      <c r="C37" s="28"/>
      <c r="D37" s="29" t="s">
        <v>4</v>
      </c>
      <c r="E37" s="30">
        <f>SUM(E17:E34)</f>
        <v>0</v>
      </c>
      <c r="F37" s="29"/>
      <c r="G37" s="31"/>
    </row>
    <row r="38" spans="2:7" ht="16" thickBot="1" x14ac:dyDescent="0.4">
      <c r="G38" s="51" t="s">
        <v>194</v>
      </c>
    </row>
    <row r="39" spans="2:7" ht="18" x14ac:dyDescent="0.4">
      <c r="B39" s="52" t="s">
        <v>195</v>
      </c>
      <c r="C39" s="53"/>
      <c r="D39" s="53"/>
      <c r="E39" s="54"/>
      <c r="G39" s="55"/>
    </row>
    <row r="40" spans="2:7" ht="17.5" x14ac:dyDescent="0.35">
      <c r="B40" s="56"/>
      <c r="C40" s="57"/>
      <c r="D40" s="57"/>
      <c r="E40" s="58"/>
      <c r="F40" s="4"/>
      <c r="G40" s="59" t="s">
        <v>196</v>
      </c>
    </row>
    <row r="41" spans="2:7" ht="17.5" x14ac:dyDescent="0.35">
      <c r="B41" s="56"/>
      <c r="C41" s="57"/>
      <c r="D41" s="57"/>
      <c r="E41" s="58"/>
      <c r="F41" s="4"/>
      <c r="G41" s="59"/>
    </row>
    <row r="42" spans="2:7" ht="17.5" x14ac:dyDescent="0.35">
      <c r="B42" s="56"/>
      <c r="C42" s="57"/>
      <c r="D42" s="57"/>
      <c r="E42" s="58"/>
      <c r="F42" s="4"/>
      <c r="G42" s="59" t="s">
        <v>197</v>
      </c>
    </row>
    <row r="43" spans="2:7" ht="18" x14ac:dyDescent="0.4">
      <c r="B43" s="60" t="s">
        <v>198</v>
      </c>
      <c r="C43" s="61"/>
      <c r="D43" s="61"/>
      <c r="E43" s="62"/>
      <c r="G43" s="59"/>
    </row>
    <row r="44" spans="2:7" ht="18" thickBot="1" x14ac:dyDescent="0.4">
      <c r="B44" s="63"/>
      <c r="C44" s="64"/>
      <c r="D44" s="64"/>
      <c r="E44" s="65"/>
      <c r="G44" s="66" t="s">
        <v>199</v>
      </c>
    </row>
    <row r="45" spans="2:7" x14ac:dyDescent="0.25">
      <c r="B45"/>
      <c r="C45"/>
      <c r="D45"/>
    </row>
    <row r="46" spans="2:7" x14ac:dyDescent="0.25">
      <c r="B46"/>
      <c r="C46"/>
      <c r="D46"/>
    </row>
    <row r="47" spans="2:7" x14ac:dyDescent="0.25">
      <c r="B47"/>
      <c r="C47"/>
      <c r="D47"/>
    </row>
    <row r="48" spans="2:7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</sheetData>
  <sheetProtection selectLockedCells="1" selectUnlockedCells="1"/>
  <sortState xmlns:xlrd2="http://schemas.microsoft.com/office/spreadsheetml/2017/richdata2" ref="N2:R17">
    <sortCondition ref="N2:N17"/>
  </sortState>
  <dataConsolidate/>
  <mergeCells count="9">
    <mergeCell ref="B39:E39"/>
    <mergeCell ref="B40:E40"/>
    <mergeCell ref="B41:E41"/>
    <mergeCell ref="B42:E42"/>
    <mergeCell ref="B2:D2"/>
    <mergeCell ref="D5:F5"/>
    <mergeCell ref="B10:J13"/>
    <mergeCell ref="D7:F7"/>
    <mergeCell ref="B3:D3"/>
  </mergeCells>
  <phoneticPr fontId="0" type="noConversion"/>
  <dataValidations count="20">
    <dataValidation type="list" allowBlank="1" showInputMessage="1" showErrorMessage="1" sqref="H18" xr:uid="{00000000-0002-0000-0000-000000000000}">
      <formula1>"INDIRECT(SUBSTITUTE(C17,"" "", ""_""))"</formula1>
    </dataValidation>
    <dataValidation type="list" allowBlank="1" showInputMessage="1" showErrorMessage="1" sqref="D35" xr:uid="{00000000-0002-0000-0000-000001000000}">
      <formula1>INDIRECT(SUBSTITUTE($C$35," ", "_"))</formula1>
    </dataValidation>
    <dataValidation type="list" allowBlank="1" showInputMessage="1" showErrorMessage="1" sqref="D29" xr:uid="{00000000-0002-0000-0000-000006000000}">
      <formula1>INDIRECT(SUBSTITUTE($C$29," ", "_"))</formula1>
    </dataValidation>
    <dataValidation type="list" allowBlank="1" showInputMessage="1" showErrorMessage="1" sqref="D30" xr:uid="{00000000-0002-0000-0000-000007000000}">
      <formula1>INDIRECT(SUBSTITUTE($C$30," ", "_"))</formula1>
    </dataValidation>
    <dataValidation type="list" allowBlank="1" showInputMessage="1" showErrorMessage="1" sqref="D31" xr:uid="{00000000-0002-0000-0000-000008000000}">
      <formula1>INDIRECT(SUBSTITUTE($C$31," ", "_"))</formula1>
    </dataValidation>
    <dataValidation type="list" allowBlank="1" showInputMessage="1" showErrorMessage="1" sqref="D32" xr:uid="{00000000-0002-0000-0000-000009000000}">
      <formula1>INDIRECT(SUBSTITUTE($C$32," ", "_"))</formula1>
    </dataValidation>
    <dataValidation type="list" allowBlank="1" showInputMessage="1" showErrorMessage="1" sqref="D33" xr:uid="{00000000-0002-0000-0000-00000A000000}">
      <formula1>INDIRECT(SUBSTITUTE($C$33," ", "_"))</formula1>
    </dataValidation>
    <dataValidation type="list" allowBlank="1" showInputMessage="1" showErrorMessage="1" sqref="D34" xr:uid="{00000000-0002-0000-0000-00000B000000}">
      <formula1>INDIRECT(SUBSTITUTE($C$34," ", "_"))</formula1>
    </dataValidation>
    <dataValidation type="list" allowBlank="1" showInputMessage="1" showErrorMessage="1" sqref="D17" xr:uid="{00000000-0002-0000-0000-00000C000000}">
      <formula1>INDIRECT(SUBSTITUTE($C$17," ", "_"))</formula1>
    </dataValidation>
    <dataValidation type="list" allowBlank="1" showInputMessage="1" showErrorMessage="1" sqref="D18" xr:uid="{C87CA22E-7C8E-420F-BC12-453ECF71C452}">
      <formula1>INDIRECT(SUBSTITUTE($C$18," ", "_"))</formula1>
    </dataValidation>
    <dataValidation type="list" allowBlank="1" showInputMessage="1" showErrorMessage="1" sqref="D17 D19" xr:uid="{7C39DB50-9032-47B6-B355-2F81E356A5E2}">
      <formula1>INDIRECT(SUBSTITUTE($C17," ", "_"))</formula1>
    </dataValidation>
    <dataValidation type="list" allowBlank="1" showInputMessage="1" showErrorMessage="1" sqref="D20" xr:uid="{F860B4F9-A830-4329-8C1C-61E09649FED3}">
      <formula1>INDIRECT(SUBSTITUTE($C$20," ", "_"))</formula1>
    </dataValidation>
    <dataValidation type="list" allowBlank="1" showInputMessage="1" showErrorMessage="1" sqref="D21" xr:uid="{C5811F8A-4D7E-4E5B-B1F1-4171B3181C53}">
      <formula1>INDIRECT(SUBSTITUTE($C$21," ", "_"))</formula1>
    </dataValidation>
    <dataValidation type="list" allowBlank="1" showInputMessage="1" showErrorMessage="1" sqref="D22" xr:uid="{6DCD9D04-E8DF-420C-8A05-A80228A838D3}">
      <formula1>INDIRECT(SUBSTITUTE($C$22," ", "_"))</formula1>
    </dataValidation>
    <dataValidation type="list" allowBlank="1" showInputMessage="1" showErrorMessage="1" sqref="D23" xr:uid="{52042B14-65F2-45F3-8372-DE9E4528BE2A}">
      <formula1>INDIRECT(SUBSTITUTE($C$23," ", "_"))</formula1>
    </dataValidation>
    <dataValidation type="list" allowBlank="1" showInputMessage="1" showErrorMessage="1" sqref="D24" xr:uid="{AAE1B103-C0BE-4342-B879-C859D3D3E489}">
      <formula1>INDIRECT(SUBSTITUTE($C$24," ", "_"))</formula1>
    </dataValidation>
    <dataValidation type="list" allowBlank="1" showInputMessage="1" showErrorMessage="1" sqref="D25" xr:uid="{18FEF683-ABF7-4832-B357-B968ECD8F36F}">
      <formula1>INDIRECT(SUBSTITUTE($C$25," ", "_"))</formula1>
    </dataValidation>
    <dataValidation type="list" allowBlank="1" showInputMessage="1" showErrorMessage="1" sqref="D26" xr:uid="{D16F5985-A568-4527-A66D-FA4B6CB9F44C}">
      <formula1>INDIRECT(SUBSTITUTE($C$26," ", "_"))</formula1>
    </dataValidation>
    <dataValidation type="list" allowBlank="1" showInputMessage="1" showErrorMessage="1" sqref="D27" xr:uid="{19841E75-01A8-420D-987F-795E99229EE7}">
      <formula1>INDIRECT(SUBSTITUTE($C$27," ", "_"))</formula1>
    </dataValidation>
    <dataValidation type="list" allowBlank="1" showInputMessage="1" showErrorMessage="1" sqref="D28" xr:uid="{0755D8F2-996E-437A-B57A-C4A1CB0324B8}">
      <formula1>INDIRECT(SUBSTITUTE($C$28," ", "_"))</formula1>
    </dataValidation>
  </dataValidations>
  <pageMargins left="0.25" right="0.25" top="0.75" bottom="0.75" header="0.3" footer="0.3"/>
  <pageSetup scale="41" orientation="landscape" r:id="rId1"/>
  <headerFooter alignWithMargins="0">
    <oddFooter>&amp;L&amp;8&amp;D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4000000}">
          <x14:formula1>
            <xm:f>'Expense Account'!$E$7:$E$28</xm:f>
          </x14:formula1>
          <xm:sqref>C17:C37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U28"/>
  <sheetViews>
    <sheetView topLeftCell="D1" workbookViewId="0">
      <selection activeCell="D12" sqref="A12:XFD12"/>
    </sheetView>
  </sheetViews>
  <sheetFormatPr defaultRowHeight="12.5" x14ac:dyDescent="0.25"/>
  <cols>
    <col min="3" max="3" width="9.36328125" customWidth="1"/>
    <col min="4" max="4" width="15.54296875" bestFit="1" customWidth="1"/>
    <col min="5" max="5" width="21.453125" bestFit="1" customWidth="1"/>
    <col min="6" max="6" width="26" bestFit="1" customWidth="1"/>
    <col min="7" max="7" width="27.08984375" bestFit="1" customWidth="1"/>
    <col min="8" max="8" width="27.6328125" bestFit="1" customWidth="1"/>
    <col min="9" max="9" width="25.54296875" bestFit="1" customWidth="1"/>
    <col min="10" max="10" width="29.453125" bestFit="1" customWidth="1"/>
    <col min="11" max="11" width="25.90625" bestFit="1" customWidth="1"/>
    <col min="12" max="12" width="24.36328125" bestFit="1" customWidth="1"/>
    <col min="13" max="13" width="29" bestFit="1" customWidth="1"/>
    <col min="14" max="14" width="25.08984375" bestFit="1" customWidth="1"/>
    <col min="15" max="15" width="20" bestFit="1" customWidth="1"/>
    <col min="16" max="16" width="21.6328125" bestFit="1" customWidth="1"/>
    <col min="17" max="17" width="20.54296875" bestFit="1" customWidth="1"/>
    <col min="18" max="18" width="23.08984375" bestFit="1" customWidth="1"/>
    <col min="19" max="19" width="18.453125" bestFit="1" customWidth="1"/>
    <col min="20" max="21" width="11.36328125" customWidth="1"/>
  </cols>
  <sheetData>
    <row r="3" spans="3:21" ht="13" x14ac:dyDescent="0.3">
      <c r="C3" s="12"/>
      <c r="D3" s="13"/>
      <c r="E3" s="13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3:21" ht="13" x14ac:dyDescent="0.3">
      <c r="C4" s="12"/>
      <c r="D4" s="13"/>
      <c r="E4" s="13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3:21" x14ac:dyDescent="0.25">
      <c r="C5" s="7"/>
      <c r="D5" s="8"/>
      <c r="E5" s="8"/>
      <c r="F5" s="1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3:21" x14ac:dyDescent="0.25">
      <c r="C6" s="7"/>
      <c r="D6" s="8" t="s">
        <v>164</v>
      </c>
      <c r="E6" s="35" t="s">
        <v>165</v>
      </c>
      <c r="F6" t="s">
        <v>166</v>
      </c>
      <c r="G6" t="s">
        <v>167</v>
      </c>
      <c r="H6" t="s">
        <v>168</v>
      </c>
      <c r="I6" t="s">
        <v>169</v>
      </c>
      <c r="J6" t="s">
        <v>170</v>
      </c>
      <c r="K6" t="s">
        <v>171</v>
      </c>
      <c r="L6" t="s">
        <v>172</v>
      </c>
      <c r="M6" t="s">
        <v>173</v>
      </c>
      <c r="N6" t="s">
        <v>174</v>
      </c>
      <c r="O6" t="s">
        <v>175</v>
      </c>
      <c r="P6" t="s">
        <v>176</v>
      </c>
      <c r="Q6" t="s">
        <v>177</v>
      </c>
      <c r="R6" t="s">
        <v>178</v>
      </c>
      <c r="S6" t="s">
        <v>179</v>
      </c>
      <c r="T6" s="3" t="s">
        <v>180</v>
      </c>
      <c r="U6" t="s">
        <v>181</v>
      </c>
    </row>
    <row r="7" spans="3:21" x14ac:dyDescent="0.25">
      <c r="C7" s="7"/>
      <c r="D7" s="8"/>
      <c r="E7" s="35" t="s">
        <v>134</v>
      </c>
      <c r="F7" t="s">
        <v>10</v>
      </c>
      <c r="G7" t="s">
        <v>11</v>
      </c>
      <c r="H7" t="s">
        <v>12</v>
      </c>
      <c r="I7" t="s">
        <v>13</v>
      </c>
      <c r="T7" s="3"/>
    </row>
    <row r="8" spans="3:21" x14ac:dyDescent="0.25">
      <c r="C8" s="7"/>
      <c r="D8" s="8"/>
      <c r="E8" s="35" t="s">
        <v>135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T8" s="4"/>
    </row>
    <row r="9" spans="3:21" x14ac:dyDescent="0.25">
      <c r="C9" s="7"/>
      <c r="D9" s="8"/>
      <c r="E9" t="s">
        <v>136</v>
      </c>
      <c r="F9" t="s">
        <v>23</v>
      </c>
      <c r="G9" t="s">
        <v>24</v>
      </c>
      <c r="H9" t="s">
        <v>25</v>
      </c>
      <c r="I9" t="s">
        <v>26</v>
      </c>
      <c r="J9" t="s">
        <v>27</v>
      </c>
      <c r="K9" t="s">
        <v>28</v>
      </c>
      <c r="L9" t="s">
        <v>29</v>
      </c>
      <c r="M9" t="s">
        <v>30</v>
      </c>
      <c r="N9" t="s">
        <v>31</v>
      </c>
      <c r="O9" t="s">
        <v>32</v>
      </c>
      <c r="P9" t="s">
        <v>33</v>
      </c>
      <c r="Q9" t="s">
        <v>34</v>
      </c>
      <c r="R9" t="s">
        <v>35</v>
      </c>
      <c r="S9" t="s">
        <v>36</v>
      </c>
      <c r="T9" s="40" t="s">
        <v>159</v>
      </c>
    </row>
    <row r="10" spans="3:21" x14ac:dyDescent="0.25">
      <c r="C10" s="7"/>
      <c r="D10" s="8"/>
      <c r="E10" t="s">
        <v>137</v>
      </c>
      <c r="F10" t="s">
        <v>37</v>
      </c>
      <c r="G10" t="s">
        <v>38</v>
      </c>
      <c r="H10" t="s">
        <v>39</v>
      </c>
      <c r="I10" t="s">
        <v>40</v>
      </c>
      <c r="J10" t="s">
        <v>41</v>
      </c>
      <c r="K10" t="s">
        <v>42</v>
      </c>
      <c r="L10" s="42" t="s">
        <v>182</v>
      </c>
      <c r="T10" s="3"/>
    </row>
    <row r="11" spans="3:21" x14ac:dyDescent="0.25">
      <c r="C11" s="7"/>
      <c r="D11" s="8"/>
      <c r="E11" s="35" t="s">
        <v>151</v>
      </c>
      <c r="F11" t="s">
        <v>43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T11" s="3"/>
    </row>
    <row r="12" spans="3:21" x14ac:dyDescent="0.25">
      <c r="C12" s="7"/>
      <c r="D12" s="8"/>
      <c r="E12" s="35" t="s">
        <v>138</v>
      </c>
      <c r="F12" t="s">
        <v>49</v>
      </c>
      <c r="G12" t="s">
        <v>50</v>
      </c>
      <c r="H12" t="s">
        <v>51</v>
      </c>
      <c r="I12" t="s">
        <v>52</v>
      </c>
      <c r="J12" t="s">
        <v>53</v>
      </c>
      <c r="K12" t="s">
        <v>54</v>
      </c>
      <c r="T12" s="3"/>
    </row>
    <row r="13" spans="3:21" x14ac:dyDescent="0.25">
      <c r="C13" s="7"/>
      <c r="D13" s="8"/>
      <c r="E13" t="s">
        <v>139</v>
      </c>
      <c r="F13" t="s">
        <v>55</v>
      </c>
      <c r="G13" t="s">
        <v>56</v>
      </c>
      <c r="H13" t="s">
        <v>57</v>
      </c>
      <c r="I13" t="s">
        <v>58</v>
      </c>
      <c r="J13" t="s">
        <v>59</v>
      </c>
      <c r="K13" t="s">
        <v>60</v>
      </c>
      <c r="T13" s="3"/>
    </row>
    <row r="14" spans="3:21" x14ac:dyDescent="0.25">
      <c r="C14" s="7"/>
      <c r="D14" s="8"/>
      <c r="E14" s="35" t="s">
        <v>150</v>
      </c>
      <c r="F14" t="s">
        <v>61</v>
      </c>
      <c r="G14" t="s">
        <v>62</v>
      </c>
      <c r="H14" t="s">
        <v>63</v>
      </c>
      <c r="I14" t="s">
        <v>64</v>
      </c>
      <c r="J14" t="s">
        <v>65</v>
      </c>
      <c r="K14" t="s">
        <v>66</v>
      </c>
      <c r="T14" s="3"/>
    </row>
    <row r="15" spans="3:21" x14ac:dyDescent="0.25">
      <c r="C15" s="7"/>
      <c r="D15" s="8"/>
      <c r="E15" t="s">
        <v>140</v>
      </c>
      <c r="F15" t="s">
        <v>67</v>
      </c>
      <c r="G15" t="s">
        <v>68</v>
      </c>
      <c r="H15" t="s">
        <v>69</v>
      </c>
      <c r="I15" t="s">
        <v>70</v>
      </c>
      <c r="J15" t="s">
        <v>71</v>
      </c>
      <c r="K15" t="s">
        <v>72</v>
      </c>
      <c r="T15" s="3"/>
    </row>
    <row r="16" spans="3:21" x14ac:dyDescent="0.25">
      <c r="C16" s="7"/>
      <c r="D16" s="8"/>
      <c r="E16" t="s">
        <v>158</v>
      </c>
      <c r="F16" t="s">
        <v>73</v>
      </c>
      <c r="G16" t="s">
        <v>74</v>
      </c>
      <c r="H16" t="s">
        <v>75</v>
      </c>
      <c r="I16" t="s">
        <v>76</v>
      </c>
      <c r="J16" t="s">
        <v>77</v>
      </c>
      <c r="K16" t="s">
        <v>78</v>
      </c>
      <c r="T16" s="3"/>
    </row>
    <row r="17" spans="3:20" x14ac:dyDescent="0.25">
      <c r="C17" s="7"/>
      <c r="D17" s="8"/>
      <c r="E17" t="s">
        <v>141</v>
      </c>
      <c r="F17" t="s">
        <v>79</v>
      </c>
      <c r="G17" t="s">
        <v>80</v>
      </c>
      <c r="H17" t="s">
        <v>81</v>
      </c>
      <c r="I17" t="s">
        <v>82</v>
      </c>
      <c r="J17" t="s">
        <v>83</v>
      </c>
      <c r="K17" t="s">
        <v>84</v>
      </c>
      <c r="L17" t="s">
        <v>85</v>
      </c>
      <c r="T17" s="3"/>
    </row>
    <row r="18" spans="3:20" x14ac:dyDescent="0.25">
      <c r="C18" s="7"/>
      <c r="D18" s="8"/>
      <c r="E18" t="s">
        <v>142</v>
      </c>
      <c r="F18" t="s">
        <v>86</v>
      </c>
      <c r="G18" t="s">
        <v>87</v>
      </c>
      <c r="H18" t="s">
        <v>88</v>
      </c>
      <c r="I18" t="s">
        <v>89</v>
      </c>
      <c r="J18" t="s">
        <v>90</v>
      </c>
      <c r="K18" t="s">
        <v>91</v>
      </c>
      <c r="L18" t="s">
        <v>92</v>
      </c>
      <c r="T18" s="3"/>
    </row>
    <row r="19" spans="3:20" x14ac:dyDescent="0.25">
      <c r="C19" s="3"/>
      <c r="D19" s="8"/>
      <c r="E19" s="35" t="s">
        <v>149</v>
      </c>
      <c r="F19" t="s">
        <v>93</v>
      </c>
      <c r="G19" t="s">
        <v>94</v>
      </c>
      <c r="H19" t="s">
        <v>95</v>
      </c>
      <c r="I19" t="s">
        <v>96</v>
      </c>
      <c r="J19" t="s">
        <v>97</v>
      </c>
      <c r="K19" t="s">
        <v>98</v>
      </c>
      <c r="L19" t="s">
        <v>99</v>
      </c>
      <c r="T19" s="3"/>
    </row>
    <row r="20" spans="3:20" x14ac:dyDescent="0.25">
      <c r="C20" s="3"/>
      <c r="D20" s="8"/>
      <c r="E20" t="s">
        <v>143</v>
      </c>
      <c r="F20" t="s">
        <v>100</v>
      </c>
      <c r="G20" t="s">
        <v>101</v>
      </c>
      <c r="H20" t="s">
        <v>102</v>
      </c>
      <c r="I20" t="s">
        <v>103</v>
      </c>
      <c r="J20" t="s">
        <v>104</v>
      </c>
      <c r="K20" t="s">
        <v>105</v>
      </c>
      <c r="L20" t="s">
        <v>106</v>
      </c>
      <c r="T20" s="3"/>
    </row>
    <row r="21" spans="3:20" x14ac:dyDescent="0.25">
      <c r="C21" s="3"/>
      <c r="D21" s="8"/>
      <c r="E21" t="s">
        <v>144</v>
      </c>
      <c r="F21" t="s">
        <v>107</v>
      </c>
      <c r="G21" t="s">
        <v>108</v>
      </c>
      <c r="H21" t="s">
        <v>109</v>
      </c>
      <c r="I21" t="s">
        <v>110</v>
      </c>
      <c r="J21" t="s">
        <v>111</v>
      </c>
      <c r="K21" t="s">
        <v>112</v>
      </c>
      <c r="L21" t="s">
        <v>113</v>
      </c>
      <c r="T21" s="3"/>
    </row>
    <row r="22" spans="3:20" x14ac:dyDescent="0.25">
      <c r="C22" s="3"/>
      <c r="D22" s="8"/>
      <c r="E22" s="35" t="s">
        <v>145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T22" s="3"/>
    </row>
    <row r="23" spans="3:20" x14ac:dyDescent="0.25">
      <c r="C23" s="3"/>
      <c r="D23" s="8"/>
      <c r="E23" t="s">
        <v>146</v>
      </c>
      <c r="F23" t="s">
        <v>120</v>
      </c>
      <c r="G23" t="s">
        <v>121</v>
      </c>
      <c r="H23" t="s">
        <v>122</v>
      </c>
      <c r="I23" t="s">
        <v>123</v>
      </c>
      <c r="J23" t="s">
        <v>124</v>
      </c>
      <c r="K23" t="s">
        <v>125</v>
      </c>
      <c r="T23" s="3"/>
    </row>
    <row r="24" spans="3:20" x14ac:dyDescent="0.25">
      <c r="C24" s="3"/>
      <c r="D24" s="8"/>
      <c r="E24" t="s">
        <v>147</v>
      </c>
      <c r="F24" t="s">
        <v>126</v>
      </c>
      <c r="G24" t="s">
        <v>127</v>
      </c>
      <c r="H24" t="s">
        <v>128</v>
      </c>
      <c r="T24" s="3"/>
    </row>
    <row r="25" spans="3:20" x14ac:dyDescent="0.25">
      <c r="C25" s="3"/>
      <c r="D25" s="8"/>
      <c r="E25" t="s">
        <v>148</v>
      </c>
      <c r="F25" s="35" t="s">
        <v>129</v>
      </c>
      <c r="T25" s="3"/>
    </row>
    <row r="26" spans="3:20" x14ac:dyDescent="0.25">
      <c r="C26" s="3"/>
      <c r="D26" s="8"/>
      <c r="E26" s="35" t="s">
        <v>152</v>
      </c>
      <c r="F26" s="35" t="s">
        <v>130</v>
      </c>
      <c r="G26" s="35" t="s">
        <v>131</v>
      </c>
      <c r="H26" s="35" t="s">
        <v>132</v>
      </c>
      <c r="I26" s="41" t="s">
        <v>160</v>
      </c>
      <c r="J26" s="41" t="s">
        <v>161</v>
      </c>
      <c r="K26" s="41" t="s">
        <v>162</v>
      </c>
      <c r="L26" s="41" t="s">
        <v>163</v>
      </c>
      <c r="T26" s="3"/>
    </row>
    <row r="27" spans="3:20" x14ac:dyDescent="0.25">
      <c r="C27" s="3"/>
      <c r="D27" s="8"/>
      <c r="E27" s="35" t="s">
        <v>154</v>
      </c>
      <c r="F27" s="35" t="s">
        <v>155</v>
      </c>
      <c r="T27" s="3"/>
    </row>
    <row r="28" spans="3:20" x14ac:dyDescent="0.25">
      <c r="D28" s="8"/>
      <c r="E28" s="35" t="s">
        <v>156</v>
      </c>
      <c r="F28" s="35" t="s">
        <v>157</v>
      </c>
      <c r="T28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Expense Report</vt:lpstr>
      <vt:lpstr>Expense Account</vt:lpstr>
      <vt:lpstr>Adult_Education</vt:lpstr>
      <vt:lpstr>Agape_Fellowship</vt:lpstr>
      <vt:lpstr>Children</vt:lpstr>
      <vt:lpstr>Congregational</vt:lpstr>
      <vt:lpstr>English_Ministry</vt:lpstr>
      <vt:lpstr>Facility_Income</vt:lpstr>
      <vt:lpstr>Fellowship_Food_Income</vt:lpstr>
      <vt:lpstr>Insurance_Refund</vt:lpstr>
      <vt:lpstr>Joint_Ministry_Expense</vt:lpstr>
      <vt:lpstr>Living_Water_Fellowship</vt:lpstr>
      <vt:lpstr>Mission</vt:lpstr>
      <vt:lpstr>Missions</vt:lpstr>
      <vt:lpstr>Missions_Gathering</vt:lpstr>
      <vt:lpstr>New_Comer_Care</vt:lpstr>
      <vt:lpstr>Operating_Expense</vt:lpstr>
      <vt:lpstr>Other_Expense</vt:lpstr>
      <vt:lpstr>Pastoral_Ministry</vt:lpstr>
      <vt:lpstr>SDSU_Fellowship</vt:lpstr>
      <vt:lpstr>Staffing_Expense</vt:lpstr>
      <vt:lpstr>UCSD_Fellowship</vt:lpstr>
      <vt:lpstr>Women_Ministry</vt:lpstr>
      <vt:lpstr>Worship_Prayer</vt:lpstr>
      <vt:lpstr>Youth_Ministry</vt:lpstr>
    </vt:vector>
  </TitlesOfParts>
  <Company>Silicon Space,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Stone</dc:creator>
  <cp:lastModifiedBy>BJ Bai</cp:lastModifiedBy>
  <cp:lastPrinted>2018-08-31T16:27:22Z</cp:lastPrinted>
  <dcterms:created xsi:type="dcterms:W3CDTF">2001-10-15T23:14:14Z</dcterms:created>
  <dcterms:modified xsi:type="dcterms:W3CDTF">2024-05-05T04:15:40Z</dcterms:modified>
</cp:coreProperties>
</file>